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10" windowWidth="8595" windowHeight="4875" activeTab="1"/>
  </bookViews>
  <sheets>
    <sheet name="43ML" sheetId="4" r:id="rId1"/>
    <sheet name="43ML bb" sheetId="5" r:id="rId2"/>
    <sheet name="Sheet1" sheetId="1" r:id="rId3"/>
    <sheet name="Sheet2" sheetId="2" r:id="rId4"/>
    <sheet name="Sheet3" sheetId="3" r:id="rId5"/>
  </sheets>
  <definedNames>
    <definedName name="_xlnm.Print_Titles" localSheetId="0">'43ML'!$9:$10</definedName>
    <definedName name="_xlnm.Print_Titles" localSheetId="1">'43ML bb'!$9:$10</definedName>
  </definedNames>
  <calcPr calcId="124519"/>
</workbook>
</file>

<file path=xl/calcChain.xml><?xml version="1.0" encoding="utf-8"?>
<calcChain xmlns="http://schemas.openxmlformats.org/spreadsheetml/2006/main">
  <c r="H13" i="5"/>
  <c r="J13" s="1"/>
  <c r="H54" i="4" l="1"/>
  <c r="J54" s="1"/>
  <c r="K54" s="1"/>
  <c r="H53"/>
  <c r="J53" s="1"/>
  <c r="K53" s="1"/>
  <c r="K13"/>
  <c r="K14"/>
  <c r="K15"/>
  <c r="K16"/>
  <c r="K17"/>
  <c r="K18"/>
  <c r="K20"/>
  <c r="K49"/>
  <c r="J21"/>
  <c r="K21" s="1"/>
  <c r="J22"/>
  <c r="J23"/>
  <c r="K23" s="1"/>
  <c r="J24"/>
  <c r="K24" s="1"/>
  <c r="J25"/>
  <c r="K25" s="1"/>
  <c r="J26"/>
  <c r="K26" s="1"/>
  <c r="J27"/>
  <c r="K27" s="1"/>
  <c r="J28"/>
  <c r="K28" s="1"/>
  <c r="J29"/>
  <c r="K29" s="1"/>
  <c r="J30"/>
  <c r="K30" s="1"/>
  <c r="J31"/>
  <c r="K31" s="1"/>
  <c r="J32"/>
  <c r="K32" s="1"/>
  <c r="J33"/>
  <c r="K33" s="1"/>
  <c r="J34"/>
  <c r="K34" s="1"/>
  <c r="J35"/>
  <c r="K35" s="1"/>
  <c r="J36"/>
  <c r="K36" s="1"/>
  <c r="J37"/>
  <c r="K37" s="1"/>
  <c r="J38"/>
  <c r="K38" s="1"/>
  <c r="J39"/>
  <c r="K39" s="1"/>
  <c r="J40"/>
  <c r="K40" s="1"/>
  <c r="J41"/>
  <c r="K41" s="1"/>
  <c r="J42"/>
  <c r="K42" s="1"/>
  <c r="J43"/>
  <c r="K43" s="1"/>
  <c r="J44"/>
  <c r="K44" s="1"/>
  <c r="J45"/>
  <c r="K45" s="1"/>
  <c r="J46"/>
  <c r="K46" s="1"/>
  <c r="J47"/>
  <c r="K47" s="1"/>
  <c r="J48"/>
  <c r="K48" s="1"/>
  <c r="J50"/>
  <c r="K50" s="1"/>
  <c r="J51"/>
  <c r="K51" s="1"/>
  <c r="J52"/>
  <c r="K52" s="1"/>
  <c r="J14"/>
  <c r="J15"/>
  <c r="J16"/>
  <c r="J17"/>
  <c r="J18"/>
  <c r="J13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20"/>
  <c r="H14"/>
  <c r="H15"/>
  <c r="H16"/>
  <c r="H17"/>
  <c r="H18"/>
  <c r="H13"/>
</calcChain>
</file>

<file path=xl/sharedStrings.xml><?xml version="1.0" encoding="utf-8"?>
<sst xmlns="http://schemas.openxmlformats.org/spreadsheetml/2006/main" count="103" uniqueCount="80">
  <si>
    <t>STT</t>
  </si>
  <si>
    <t>Họ tên</t>
  </si>
  <si>
    <t>Ngày sinh</t>
  </si>
  <si>
    <t>TBC CN</t>
  </si>
  <si>
    <t>Trần Thanh An</t>
  </si>
  <si>
    <t>Đặng Phú Anh</t>
  </si>
  <si>
    <t>Nguyễn Văn Chính</t>
  </si>
  <si>
    <t>Trần Nhật Duật</t>
  </si>
  <si>
    <t>Lê Danh Dũng</t>
  </si>
  <si>
    <t>Phạm Văn Đạt</t>
  </si>
  <si>
    <t>Đào Văn Đức</t>
  </si>
  <si>
    <t>Nguyễn Mạu Hà</t>
  </si>
  <si>
    <t>Nguyễn Tiến Huy</t>
  </si>
  <si>
    <t>Nguyễn Đức Hùng</t>
  </si>
  <si>
    <t>Tạ Hữu Hùng</t>
  </si>
  <si>
    <t>Trần Văn Hưng</t>
  </si>
  <si>
    <t>Nguyễn Văn Kỷ</t>
  </si>
  <si>
    <t>Nguyễn Đình Lập</t>
  </si>
  <si>
    <t>Bùi Quang Linh</t>
  </si>
  <si>
    <t>Bùi Đình Mạnh</t>
  </si>
  <si>
    <t>Chu Đức Mạnh</t>
  </si>
  <si>
    <t>Nguyễn Bùi Đức Mạnh</t>
  </si>
  <si>
    <t>Nguyễn Hải Minh</t>
  </si>
  <si>
    <t>Đỗ Hoài Ninh</t>
  </si>
  <si>
    <t>Lê Thế Sâm</t>
  </si>
  <si>
    <t>Phạm Ngọc Sơn</t>
  </si>
  <si>
    <t>Nguyễn Trường Thành</t>
  </si>
  <si>
    <t>Lê Huy Thắng</t>
  </si>
  <si>
    <t>Nguyễn Văn Thống</t>
  </si>
  <si>
    <t>Nguyễn Đức Tiến</t>
  </si>
  <si>
    <t>Hoàng Văn Tiến</t>
  </si>
  <si>
    <t>Dương Văn Trường</t>
  </si>
  <si>
    <t>Nguyễn Duy Tuyền</t>
  </si>
  <si>
    <t>Trần Thanh Tùng</t>
  </si>
  <si>
    <t>Nguyễn Văn Tú</t>
  </si>
  <si>
    <t>Lê Đức Việt</t>
  </si>
  <si>
    <t>Hoàng Văn Vượng</t>
  </si>
  <si>
    <t>Chính trị</t>
  </si>
  <si>
    <t>Thực hành nghề nghiệp</t>
  </si>
  <si>
    <t>Điểm thi tốt nghiệp</t>
  </si>
  <si>
    <t>ĐTBTN</t>
  </si>
  <si>
    <t>Ghi chú</t>
  </si>
  <si>
    <t>ĐXLTN</t>
  </si>
  <si>
    <t>Xếp loại 
tốt nghiêp</t>
  </si>
  <si>
    <t>Lý thuyết tổng hơp</t>
  </si>
  <si>
    <t>Đồ án (Nếu có)</t>
  </si>
  <si>
    <t>I. NGÀNH: ĐIỆN CÔNG NGHIỆP VÀ DÂN DỤNG (43ĐCN)</t>
  </si>
  <si>
    <t>Phạm Văn Bách</t>
  </si>
  <si>
    <t>Đặng Việt Hoàng</t>
  </si>
  <si>
    <t>Trịnh Như Hùng</t>
  </si>
  <si>
    <t>Nguyễn Văn Hùng</t>
  </si>
  <si>
    <t>Dương Minh Lượng</t>
  </si>
  <si>
    <t>Nguyễn Mạnh Trường</t>
  </si>
  <si>
    <t>UỶ BAN NHÂN DÂN THÀNH PHỐ HÀ NỘI</t>
  </si>
  <si>
    <t>CỘNG HOÀ XÃ HỘI CHỦ NGHĨA VIỆT NAM</t>
  </si>
  <si>
    <t>Độc lập - Tự do - Hạnh phúc</t>
  </si>
  <si>
    <t>TRƯỜNG CAO ĐẲNG 
ĐIỆN TỬ - ĐIỆN LẠNH HÀ NỘI</t>
  </si>
  <si>
    <t>DANH SÁCH HỌC SINH ĐƯỢC CÔNG NHẬN TỐT NGHIỆP TRUNG CẤP CHUYÊN NGHIỆP</t>
  </si>
  <si>
    <t>II. NGÀNH: BẢO TRÌ VÀ SỬA CHỮA THIẾT BỊ NHIỆT (43ML)</t>
  </si>
  <si>
    <t>Trần Ngọc Điệp</t>
  </si>
  <si>
    <t>Chu Mạnh Toàn</t>
  </si>
  <si>
    <t>Tổng số: 41</t>
  </si>
  <si>
    <t>42ML</t>
  </si>
  <si>
    <t>NGƯỜI LẬP BẢNG</t>
  </si>
  <si>
    <t>PHÒNG ĐÀO TẠO</t>
  </si>
  <si>
    <t>Nguyễn Thị Tuyết Nhung</t>
  </si>
  <si>
    <t>Nguyễn Thị Hằng Nga</t>
  </si>
  <si>
    <t>HIỆU TRƯỞNG</t>
  </si>
  <si>
    <t>Ghi chú 
(Số % học sinh thi lại)</t>
  </si>
  <si>
    <t>(Kèm theo quyết định công nhận tốt nghiệp cho hệ TCCN số  239, ngày 20 tháng 7 năm 2018) 
của Hiệu trưởng trường Cao đẳng Điện tử - Điện lạnh Hà Nội</t>
  </si>
  <si>
    <t>Hà Nội, ngày 20 tháng 7 năm 2018</t>
  </si>
  <si>
    <t>Giỏi</t>
  </si>
  <si>
    <t>KHÓA 43 (2016 - 2018)</t>
  </si>
  <si>
    <t xml:space="preserve">(Kèm theo biên bản họp xét công nhận tốt nghiệp cho hệ TCCN, ngày ………. tháng …….. năm ………...) 
</t>
  </si>
  <si>
    <t>Tổng số: 01</t>
  </si>
  <si>
    <t>Hà Nội, ngày …... tháng …... năm 2019</t>
  </si>
  <si>
    <t>Trịnh Tiến Hòa</t>
  </si>
  <si>
    <t>Khá</t>
  </si>
  <si>
    <t>Nguyễn Mạnh Tiến</t>
  </si>
  <si>
    <t>14/01/1996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</si>
</sst>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0" fontId="4" fillId="0" borderId="0" xfId="0" applyFont="1" applyAlignment="1"/>
    <xf numFmtId="0" fontId="3" fillId="0" borderId="0" xfId="0" applyFont="1" applyAlignment="1"/>
    <xf numFmtId="0" fontId="5" fillId="0" borderId="0" xfId="0" applyFont="1"/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vertical="center" wrapText="1"/>
    </xf>
    <xf numFmtId="14" fontId="5" fillId="0" borderId="8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14" fontId="5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6" xfId="0" applyFont="1" applyBorder="1" applyAlignment="1">
      <alignment horizontal="center" vertical="center"/>
    </xf>
    <xf numFmtId="0" fontId="4" fillId="0" borderId="0" xfId="0" applyFont="1"/>
    <xf numFmtId="0" fontId="5" fillId="0" borderId="9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vertical="center" wrapText="1"/>
    </xf>
    <xf numFmtId="14" fontId="5" fillId="0" borderId="17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" xfId="0" applyFont="1" applyFill="1" applyBorder="1" applyAlignment="1">
      <alignment vertical="center" wrapText="1"/>
    </xf>
    <xf numFmtId="14" fontId="5" fillId="0" borderId="3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14" fontId="5" fillId="0" borderId="14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4" xfId="0" applyNumberFormat="1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1" applyFont="1" applyBorder="1" applyAlignment="1">
      <alignment vertical="center" wrapText="1"/>
    </xf>
    <xf numFmtId="0" fontId="5" fillId="0" borderId="9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3"/>
  <sheetViews>
    <sheetView zoomScale="85" zoomScaleNormal="85" workbookViewId="0">
      <pane xSplit="3" ySplit="10" topLeftCell="D51" activePane="bottomRight" state="frozen"/>
      <selection pane="topRight" activeCell="F1" sqref="F1"/>
      <selection pane="bottomLeft" activeCell="A6" sqref="A6"/>
      <selection pane="bottomRight" activeCell="I54" sqref="I54"/>
    </sheetView>
  </sheetViews>
  <sheetFormatPr defaultRowHeight="16.5"/>
  <cols>
    <col min="1" max="1" width="7.140625" style="3" customWidth="1"/>
    <col min="2" max="2" width="30.5703125" style="3" customWidth="1"/>
    <col min="3" max="3" width="17.5703125" style="3" customWidth="1"/>
    <col min="4" max="4" width="11.85546875" style="3" customWidth="1"/>
    <col min="5" max="6" width="12.85546875" style="3" customWidth="1"/>
    <col min="7" max="7" width="10.5703125" style="3" customWidth="1"/>
    <col min="8" max="10" width="13" style="3" customWidth="1"/>
    <col min="11" max="11" width="19.7109375" style="3" customWidth="1"/>
    <col min="12" max="12" width="16.42578125" style="3" customWidth="1"/>
    <col min="13" max="16384" width="9.140625" style="3"/>
  </cols>
  <sheetData>
    <row r="1" spans="1:21" s="21" customFormat="1" ht="15.75">
      <c r="A1" s="64" t="s">
        <v>53</v>
      </c>
      <c r="B1" s="64"/>
      <c r="C1" s="64"/>
      <c r="D1" s="64"/>
      <c r="E1" s="1"/>
      <c r="F1" s="1"/>
      <c r="G1" s="64" t="s">
        <v>54</v>
      </c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  <c r="U1" s="1"/>
    </row>
    <row r="2" spans="1:21" s="21" customFormat="1" ht="36.75" customHeight="1">
      <c r="A2" s="65" t="s">
        <v>56</v>
      </c>
      <c r="B2" s="66"/>
      <c r="C2" s="66"/>
      <c r="D2" s="66"/>
      <c r="E2" s="2"/>
      <c r="F2" s="2"/>
      <c r="G2" s="66" t="s">
        <v>55</v>
      </c>
      <c r="H2" s="66"/>
      <c r="I2" s="66"/>
      <c r="J2" s="66"/>
      <c r="K2" s="66"/>
      <c r="L2" s="66"/>
      <c r="M2" s="2"/>
      <c r="N2" s="2"/>
      <c r="O2" s="2"/>
      <c r="P2" s="2"/>
      <c r="Q2" s="2"/>
      <c r="R2" s="2"/>
      <c r="S2" s="2"/>
      <c r="T2" s="2"/>
      <c r="U2" s="2"/>
    </row>
    <row r="4" spans="1:21" ht="21" customHeight="1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1" ht="18.75">
      <c r="A5" s="67" t="s">
        <v>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21" ht="32.25" customHeight="1">
      <c r="A6" s="68" t="s">
        <v>69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9" spans="1:21" ht="30" customHeight="1">
      <c r="A9" s="73" t="s">
        <v>0</v>
      </c>
      <c r="B9" s="73" t="s">
        <v>1</v>
      </c>
      <c r="C9" s="73" t="s">
        <v>2</v>
      </c>
      <c r="D9" s="57" t="s">
        <v>39</v>
      </c>
      <c r="E9" s="58"/>
      <c r="F9" s="58"/>
      <c r="G9" s="59"/>
      <c r="H9" s="69" t="s">
        <v>40</v>
      </c>
      <c r="I9" s="69" t="s">
        <v>3</v>
      </c>
      <c r="J9" s="76" t="s">
        <v>42</v>
      </c>
      <c r="K9" s="69" t="s">
        <v>43</v>
      </c>
      <c r="L9" s="69" t="s">
        <v>41</v>
      </c>
    </row>
    <row r="10" spans="1:21" ht="41.25" customHeight="1">
      <c r="A10" s="74"/>
      <c r="B10" s="75"/>
      <c r="C10" s="75"/>
      <c r="D10" s="22" t="s">
        <v>37</v>
      </c>
      <c r="E10" s="22" t="s">
        <v>44</v>
      </c>
      <c r="F10" s="22" t="s">
        <v>38</v>
      </c>
      <c r="G10" s="5" t="s">
        <v>45</v>
      </c>
      <c r="H10" s="72"/>
      <c r="I10" s="72"/>
      <c r="J10" s="72"/>
      <c r="K10" s="70"/>
      <c r="L10" s="71"/>
    </row>
    <row r="11" spans="1:21" ht="21.75" customHeigh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6">
        <v>8</v>
      </c>
      <c r="I11" s="6">
        <v>9</v>
      </c>
      <c r="J11" s="6">
        <v>10</v>
      </c>
      <c r="K11" s="6">
        <v>11</v>
      </c>
      <c r="L11" s="26">
        <v>12</v>
      </c>
    </row>
    <row r="12" spans="1:21" ht="25.5" customHeight="1">
      <c r="A12" s="54" t="s">
        <v>46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</row>
    <row r="13" spans="1:21" ht="25.5" customHeight="1">
      <c r="A13" s="50">
        <v>1</v>
      </c>
      <c r="B13" s="7" t="s">
        <v>47</v>
      </c>
      <c r="C13" s="8">
        <v>35710</v>
      </c>
      <c r="D13" s="9">
        <v>6</v>
      </c>
      <c r="E13" s="9">
        <v>8</v>
      </c>
      <c r="F13" s="9">
        <v>8</v>
      </c>
      <c r="G13" s="10"/>
      <c r="H13" s="23">
        <f>AVERAGE(D13:F13)</f>
        <v>7.333333333333333</v>
      </c>
      <c r="I13" s="23">
        <v>7.12</v>
      </c>
      <c r="J13" s="23">
        <f>(H13+I13)/2</f>
        <v>7.2266666666666666</v>
      </c>
      <c r="K13" s="47" t="str">
        <f t="shared" ref="K13:K17" si="0">IF(J13&lt;6,"Trung bình",IF(J13&lt;7,"Trung bình khá",IF(J13&lt;8,"Khá",IF(J13&lt;9,"Giỏi","Xuất sắc"))))</f>
        <v>Khá</v>
      </c>
      <c r="L13" s="10"/>
    </row>
    <row r="14" spans="1:21" ht="25.5" customHeight="1">
      <c r="A14" s="51">
        <v>2</v>
      </c>
      <c r="B14" s="11" t="s">
        <v>48</v>
      </c>
      <c r="C14" s="12">
        <v>36042</v>
      </c>
      <c r="D14" s="13">
        <v>6.5</v>
      </c>
      <c r="E14" s="13">
        <v>7</v>
      </c>
      <c r="F14" s="13">
        <v>8</v>
      </c>
      <c r="G14" s="14"/>
      <c r="H14" s="24">
        <f t="shared" ref="H14:H18" si="1">AVERAGE(D14:F14)</f>
        <v>7.166666666666667</v>
      </c>
      <c r="I14" s="24">
        <v>6.89</v>
      </c>
      <c r="J14" s="24">
        <f t="shared" ref="J14:J18" si="2">(H14+I14)/2</f>
        <v>7.0283333333333333</v>
      </c>
      <c r="K14" s="47" t="str">
        <f t="shared" si="0"/>
        <v>Khá</v>
      </c>
      <c r="L14" s="14"/>
    </row>
    <row r="15" spans="1:21" ht="25.5" customHeight="1">
      <c r="A15" s="51">
        <v>3</v>
      </c>
      <c r="B15" s="11" t="s">
        <v>49</v>
      </c>
      <c r="C15" s="12">
        <v>35536</v>
      </c>
      <c r="D15" s="13">
        <v>6</v>
      </c>
      <c r="E15" s="13">
        <v>7</v>
      </c>
      <c r="F15" s="13">
        <v>7</v>
      </c>
      <c r="G15" s="14"/>
      <c r="H15" s="24">
        <f t="shared" si="1"/>
        <v>6.666666666666667</v>
      </c>
      <c r="I15" s="24">
        <v>6.87</v>
      </c>
      <c r="J15" s="24">
        <f t="shared" si="2"/>
        <v>6.7683333333333335</v>
      </c>
      <c r="K15" s="47" t="str">
        <f t="shared" si="0"/>
        <v>Trung bình khá</v>
      </c>
      <c r="L15" s="14"/>
    </row>
    <row r="16" spans="1:21" ht="25.5" customHeight="1">
      <c r="A16" s="51">
        <v>4</v>
      </c>
      <c r="B16" s="11" t="s">
        <v>50</v>
      </c>
      <c r="C16" s="12">
        <v>36096</v>
      </c>
      <c r="D16" s="13">
        <v>7</v>
      </c>
      <c r="E16" s="13">
        <v>9</v>
      </c>
      <c r="F16" s="13">
        <v>9</v>
      </c>
      <c r="G16" s="14"/>
      <c r="H16" s="24">
        <f t="shared" si="1"/>
        <v>8.3333333333333339</v>
      </c>
      <c r="I16" s="24">
        <v>7.86</v>
      </c>
      <c r="J16" s="24">
        <f t="shared" si="2"/>
        <v>8.0966666666666676</v>
      </c>
      <c r="K16" s="47" t="str">
        <f t="shared" si="0"/>
        <v>Giỏi</v>
      </c>
      <c r="L16" s="14"/>
    </row>
    <row r="17" spans="1:14" ht="25.5" customHeight="1">
      <c r="A17" s="51">
        <v>5</v>
      </c>
      <c r="B17" s="11" t="s">
        <v>51</v>
      </c>
      <c r="C17" s="12">
        <v>36023</v>
      </c>
      <c r="D17" s="13">
        <v>8</v>
      </c>
      <c r="E17" s="13">
        <v>8</v>
      </c>
      <c r="F17" s="13">
        <v>9</v>
      </c>
      <c r="G17" s="14"/>
      <c r="H17" s="24">
        <f t="shared" si="1"/>
        <v>8.3333333333333339</v>
      </c>
      <c r="I17" s="24">
        <v>7.55</v>
      </c>
      <c r="J17" s="24">
        <f t="shared" si="2"/>
        <v>7.9416666666666664</v>
      </c>
      <c r="K17" s="47" t="str">
        <f t="shared" si="0"/>
        <v>Khá</v>
      </c>
      <c r="L17" s="14"/>
    </row>
    <row r="18" spans="1:14" ht="25.5" customHeight="1">
      <c r="A18" s="52">
        <v>6</v>
      </c>
      <c r="B18" s="28" t="s">
        <v>52</v>
      </c>
      <c r="C18" s="29">
        <v>36008</v>
      </c>
      <c r="D18" s="30">
        <v>6</v>
      </c>
      <c r="E18" s="30">
        <v>7</v>
      </c>
      <c r="F18" s="30">
        <v>8</v>
      </c>
      <c r="G18" s="31"/>
      <c r="H18" s="32">
        <f t="shared" si="1"/>
        <v>7</v>
      </c>
      <c r="I18" s="32">
        <v>7.28</v>
      </c>
      <c r="J18" s="32">
        <f t="shared" si="2"/>
        <v>7.1400000000000006</v>
      </c>
      <c r="K18" s="47" t="str">
        <f t="shared" ref="K18" si="3">IF(J18&lt;6,"Trung bình",IF(J18&lt;7,"Trung bình khá",IF(J18&lt;8,"Khá",IF(J18&lt;9,"Giỏi","Xuất sắc"))))</f>
        <v>Khá</v>
      </c>
      <c r="L18" s="31"/>
    </row>
    <row r="19" spans="1:14" ht="26.25" customHeight="1">
      <c r="A19" s="54" t="s">
        <v>58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6"/>
    </row>
    <row r="20" spans="1:14" ht="25.5" customHeight="1">
      <c r="A20" s="4">
        <v>7</v>
      </c>
      <c r="B20" s="15" t="s">
        <v>4</v>
      </c>
      <c r="C20" s="16">
        <v>36087</v>
      </c>
      <c r="D20" s="17">
        <v>5.5</v>
      </c>
      <c r="E20" s="17">
        <v>8</v>
      </c>
      <c r="F20" s="17">
        <v>7</v>
      </c>
      <c r="G20" s="17"/>
      <c r="H20" s="25">
        <f>AVERAGE(D20:F20)</f>
        <v>6.833333333333333</v>
      </c>
      <c r="I20" s="25">
        <v>7.09</v>
      </c>
      <c r="J20" s="25">
        <v>7</v>
      </c>
      <c r="K20" s="35" t="str">
        <f>IF(J20&lt;6,"Trung bình",IF(J20&lt;7,"Trung bình khá",IF(J20&lt;8,"Khá",IF(J20&lt;9,"Giỏi","Xuất sắc"))))</f>
        <v>Khá</v>
      </c>
      <c r="L20" s="18"/>
    </row>
    <row r="21" spans="1:14" ht="25.5" customHeight="1">
      <c r="A21" s="4">
        <v>8</v>
      </c>
      <c r="B21" s="15" t="s">
        <v>5</v>
      </c>
      <c r="C21" s="16">
        <v>34454</v>
      </c>
      <c r="D21" s="17">
        <v>8</v>
      </c>
      <c r="E21" s="17">
        <v>9</v>
      </c>
      <c r="F21" s="17">
        <v>9</v>
      </c>
      <c r="G21" s="17"/>
      <c r="H21" s="24">
        <f t="shared" ref="H21:H54" si="4">AVERAGE(D21:F21)</f>
        <v>8.6666666666666661</v>
      </c>
      <c r="I21" s="24">
        <v>7.64</v>
      </c>
      <c r="J21" s="24">
        <f t="shared" ref="J21:J54" si="5">(H21+I21)/2</f>
        <v>8.1533333333333324</v>
      </c>
      <c r="K21" s="20" t="str">
        <f t="shared" ref="K21:K54" si="6">IF(J21&lt;6,"Trung bình",IF(J21&lt;7,"Trung bình khá",IF(J21&lt;8,"Khá",IF(J21&lt;9,"Giỏi","Xuất sắc"))))</f>
        <v>Giỏi</v>
      </c>
      <c r="L21" s="18"/>
    </row>
    <row r="22" spans="1:14" ht="25.5" customHeight="1">
      <c r="A22" s="4">
        <v>9</v>
      </c>
      <c r="B22" s="15" t="s">
        <v>6</v>
      </c>
      <c r="C22" s="16">
        <v>35334</v>
      </c>
      <c r="D22" s="17">
        <v>6.5</v>
      </c>
      <c r="E22" s="17">
        <v>9</v>
      </c>
      <c r="F22" s="17">
        <v>9</v>
      </c>
      <c r="G22" s="17"/>
      <c r="H22" s="24">
        <f t="shared" si="4"/>
        <v>8.1666666666666661</v>
      </c>
      <c r="I22" s="24">
        <v>7.77</v>
      </c>
      <c r="J22" s="24">
        <f t="shared" si="5"/>
        <v>7.9683333333333328</v>
      </c>
      <c r="K22" s="20" t="s">
        <v>71</v>
      </c>
      <c r="L22" s="18"/>
      <c r="N22" s="19"/>
    </row>
    <row r="23" spans="1:14" ht="25.5" customHeight="1">
      <c r="A23" s="4">
        <v>10</v>
      </c>
      <c r="B23" s="15" t="s">
        <v>7</v>
      </c>
      <c r="C23" s="16">
        <v>34496</v>
      </c>
      <c r="D23" s="17">
        <v>6.5</v>
      </c>
      <c r="E23" s="17">
        <v>8</v>
      </c>
      <c r="F23" s="17">
        <v>9</v>
      </c>
      <c r="G23" s="17"/>
      <c r="H23" s="24">
        <f t="shared" si="4"/>
        <v>7.833333333333333</v>
      </c>
      <c r="I23" s="24">
        <v>7.42</v>
      </c>
      <c r="J23" s="24">
        <f t="shared" si="5"/>
        <v>7.6266666666666669</v>
      </c>
      <c r="K23" s="20" t="str">
        <f t="shared" si="6"/>
        <v>Khá</v>
      </c>
      <c r="L23" s="18"/>
    </row>
    <row r="24" spans="1:14" ht="25.5" customHeight="1">
      <c r="A24" s="4">
        <v>11</v>
      </c>
      <c r="B24" s="15" t="s">
        <v>8</v>
      </c>
      <c r="C24" s="16">
        <v>34855</v>
      </c>
      <c r="D24" s="17">
        <v>7</v>
      </c>
      <c r="E24" s="17">
        <v>8</v>
      </c>
      <c r="F24" s="17">
        <v>8</v>
      </c>
      <c r="G24" s="17"/>
      <c r="H24" s="24">
        <f t="shared" si="4"/>
        <v>7.666666666666667</v>
      </c>
      <c r="I24" s="24">
        <v>7.17</v>
      </c>
      <c r="J24" s="24">
        <f t="shared" si="5"/>
        <v>7.418333333333333</v>
      </c>
      <c r="K24" s="20" t="str">
        <f t="shared" si="6"/>
        <v>Khá</v>
      </c>
      <c r="L24" s="18"/>
    </row>
    <row r="25" spans="1:14" ht="25.5" customHeight="1">
      <c r="A25" s="4">
        <v>12</v>
      </c>
      <c r="B25" s="15" t="s">
        <v>9</v>
      </c>
      <c r="C25" s="16">
        <v>35710</v>
      </c>
      <c r="D25" s="17">
        <v>7</v>
      </c>
      <c r="E25" s="17">
        <v>8</v>
      </c>
      <c r="F25" s="17">
        <v>7</v>
      </c>
      <c r="G25" s="17"/>
      <c r="H25" s="24">
        <f t="shared" si="4"/>
        <v>7.333333333333333</v>
      </c>
      <c r="I25" s="24">
        <v>7.22</v>
      </c>
      <c r="J25" s="24">
        <f t="shared" si="5"/>
        <v>7.2766666666666664</v>
      </c>
      <c r="K25" s="20" t="str">
        <f t="shared" si="6"/>
        <v>Khá</v>
      </c>
      <c r="L25" s="18"/>
    </row>
    <row r="26" spans="1:14" ht="25.5" customHeight="1">
      <c r="A26" s="4">
        <v>13</v>
      </c>
      <c r="B26" s="15" t="s">
        <v>10</v>
      </c>
      <c r="C26" s="16">
        <v>35948</v>
      </c>
      <c r="D26" s="17">
        <v>8.5</v>
      </c>
      <c r="E26" s="17">
        <v>8</v>
      </c>
      <c r="F26" s="17">
        <v>8</v>
      </c>
      <c r="G26" s="17"/>
      <c r="H26" s="24">
        <f t="shared" si="4"/>
        <v>8.1666666666666661</v>
      </c>
      <c r="I26" s="24">
        <v>7.08</v>
      </c>
      <c r="J26" s="24">
        <f t="shared" si="5"/>
        <v>7.6233333333333331</v>
      </c>
      <c r="K26" s="20" t="str">
        <f t="shared" si="6"/>
        <v>Khá</v>
      </c>
      <c r="L26" s="18"/>
    </row>
    <row r="27" spans="1:14" ht="25.5" customHeight="1">
      <c r="A27" s="4">
        <v>14</v>
      </c>
      <c r="B27" s="15" t="s">
        <v>11</v>
      </c>
      <c r="C27" s="16">
        <v>35882</v>
      </c>
      <c r="D27" s="17">
        <v>7</v>
      </c>
      <c r="E27" s="17">
        <v>9</v>
      </c>
      <c r="F27" s="17">
        <v>7</v>
      </c>
      <c r="G27" s="17"/>
      <c r="H27" s="24">
        <f t="shared" si="4"/>
        <v>7.666666666666667</v>
      </c>
      <c r="I27" s="24">
        <v>7.61</v>
      </c>
      <c r="J27" s="24">
        <f t="shared" si="5"/>
        <v>7.6383333333333336</v>
      </c>
      <c r="K27" s="20" t="str">
        <f t="shared" si="6"/>
        <v>Khá</v>
      </c>
      <c r="L27" s="18"/>
    </row>
    <row r="28" spans="1:14" ht="25.5" customHeight="1">
      <c r="A28" s="4">
        <v>15</v>
      </c>
      <c r="B28" s="15" t="s">
        <v>12</v>
      </c>
      <c r="C28" s="16">
        <v>35475</v>
      </c>
      <c r="D28" s="17">
        <v>7</v>
      </c>
      <c r="E28" s="17">
        <v>8</v>
      </c>
      <c r="F28" s="17">
        <v>8</v>
      </c>
      <c r="G28" s="17"/>
      <c r="H28" s="24">
        <f t="shared" si="4"/>
        <v>7.666666666666667</v>
      </c>
      <c r="I28" s="24">
        <v>7.46</v>
      </c>
      <c r="J28" s="24">
        <f t="shared" si="5"/>
        <v>7.5633333333333335</v>
      </c>
      <c r="K28" s="20" t="str">
        <f t="shared" si="6"/>
        <v>Khá</v>
      </c>
      <c r="L28" s="18"/>
    </row>
    <row r="29" spans="1:14" ht="25.5" customHeight="1">
      <c r="A29" s="4">
        <v>16</v>
      </c>
      <c r="B29" s="15" t="s">
        <v>13</v>
      </c>
      <c r="C29" s="16">
        <v>36159</v>
      </c>
      <c r="D29" s="17">
        <v>7.5</v>
      </c>
      <c r="E29" s="17">
        <v>8</v>
      </c>
      <c r="F29" s="17">
        <v>8</v>
      </c>
      <c r="G29" s="17"/>
      <c r="H29" s="24">
        <f t="shared" si="4"/>
        <v>7.833333333333333</v>
      </c>
      <c r="I29" s="24">
        <v>7.1</v>
      </c>
      <c r="J29" s="24">
        <f t="shared" si="5"/>
        <v>7.4666666666666668</v>
      </c>
      <c r="K29" s="20" t="str">
        <f t="shared" si="6"/>
        <v>Khá</v>
      </c>
      <c r="L29" s="18"/>
    </row>
    <row r="30" spans="1:14" ht="25.5" customHeight="1">
      <c r="A30" s="4">
        <v>17</v>
      </c>
      <c r="B30" s="15" t="s">
        <v>14</v>
      </c>
      <c r="C30" s="16">
        <v>36153</v>
      </c>
      <c r="D30" s="17">
        <v>8</v>
      </c>
      <c r="E30" s="17">
        <v>9</v>
      </c>
      <c r="F30" s="17">
        <v>8</v>
      </c>
      <c r="G30" s="17"/>
      <c r="H30" s="24">
        <f t="shared" si="4"/>
        <v>8.3333333333333339</v>
      </c>
      <c r="I30" s="24">
        <v>7.55</v>
      </c>
      <c r="J30" s="24">
        <f t="shared" si="5"/>
        <v>7.9416666666666664</v>
      </c>
      <c r="K30" s="20" t="str">
        <f t="shared" si="6"/>
        <v>Khá</v>
      </c>
      <c r="L30" s="18"/>
    </row>
    <row r="31" spans="1:14" ht="25.5" customHeight="1">
      <c r="A31" s="4">
        <v>18</v>
      </c>
      <c r="B31" s="15" t="s">
        <v>15</v>
      </c>
      <c r="C31" s="16">
        <v>36086</v>
      </c>
      <c r="D31" s="17">
        <v>9</v>
      </c>
      <c r="E31" s="17">
        <v>9</v>
      </c>
      <c r="F31" s="17">
        <v>9</v>
      </c>
      <c r="G31" s="17"/>
      <c r="H31" s="24">
        <f t="shared" si="4"/>
        <v>9</v>
      </c>
      <c r="I31" s="24">
        <v>8.1</v>
      </c>
      <c r="J31" s="24">
        <f t="shared" si="5"/>
        <v>8.5500000000000007</v>
      </c>
      <c r="K31" s="20" t="str">
        <f t="shared" si="6"/>
        <v>Giỏi</v>
      </c>
      <c r="L31" s="18"/>
    </row>
    <row r="32" spans="1:14" ht="25.5" customHeight="1">
      <c r="A32" s="4">
        <v>19</v>
      </c>
      <c r="B32" s="15" t="s">
        <v>16</v>
      </c>
      <c r="C32" s="16">
        <v>35754</v>
      </c>
      <c r="D32" s="17">
        <v>6</v>
      </c>
      <c r="E32" s="17">
        <v>8</v>
      </c>
      <c r="F32" s="17">
        <v>7</v>
      </c>
      <c r="G32" s="17"/>
      <c r="H32" s="24">
        <f t="shared" si="4"/>
        <v>7</v>
      </c>
      <c r="I32" s="24">
        <v>7.05</v>
      </c>
      <c r="J32" s="24">
        <f t="shared" si="5"/>
        <v>7.0250000000000004</v>
      </c>
      <c r="K32" s="20" t="str">
        <f t="shared" si="6"/>
        <v>Khá</v>
      </c>
      <c r="L32" s="18"/>
    </row>
    <row r="33" spans="1:12" ht="25.5" customHeight="1">
      <c r="A33" s="4">
        <v>20</v>
      </c>
      <c r="B33" s="15" t="s">
        <v>17</v>
      </c>
      <c r="C33" s="16">
        <v>35576</v>
      </c>
      <c r="D33" s="17">
        <v>7</v>
      </c>
      <c r="E33" s="17">
        <v>8</v>
      </c>
      <c r="F33" s="17">
        <v>8</v>
      </c>
      <c r="G33" s="17"/>
      <c r="H33" s="24">
        <f t="shared" si="4"/>
        <v>7.666666666666667</v>
      </c>
      <c r="I33" s="24">
        <v>7.41</v>
      </c>
      <c r="J33" s="24">
        <f t="shared" si="5"/>
        <v>7.538333333333334</v>
      </c>
      <c r="K33" s="20" t="str">
        <f t="shared" si="6"/>
        <v>Khá</v>
      </c>
      <c r="L33" s="18"/>
    </row>
    <row r="34" spans="1:12" ht="25.5" customHeight="1">
      <c r="A34" s="4">
        <v>21</v>
      </c>
      <c r="B34" s="15" t="s">
        <v>18</v>
      </c>
      <c r="C34" s="16">
        <v>36096</v>
      </c>
      <c r="D34" s="17">
        <v>7</v>
      </c>
      <c r="E34" s="17">
        <v>8</v>
      </c>
      <c r="F34" s="17">
        <v>8</v>
      </c>
      <c r="G34" s="17"/>
      <c r="H34" s="24">
        <f t="shared" si="4"/>
        <v>7.666666666666667</v>
      </c>
      <c r="I34" s="24">
        <v>7.24</v>
      </c>
      <c r="J34" s="24">
        <f t="shared" si="5"/>
        <v>7.4533333333333331</v>
      </c>
      <c r="K34" s="20" t="str">
        <f t="shared" si="6"/>
        <v>Khá</v>
      </c>
      <c r="L34" s="18"/>
    </row>
    <row r="35" spans="1:12" ht="25.5" customHeight="1">
      <c r="A35" s="4">
        <v>22</v>
      </c>
      <c r="B35" s="15" t="s">
        <v>19</v>
      </c>
      <c r="C35" s="16">
        <v>35644</v>
      </c>
      <c r="D35" s="17">
        <v>6</v>
      </c>
      <c r="E35" s="17">
        <v>7</v>
      </c>
      <c r="F35" s="17">
        <v>7</v>
      </c>
      <c r="G35" s="17"/>
      <c r="H35" s="24">
        <f t="shared" si="4"/>
        <v>6.666666666666667</v>
      </c>
      <c r="I35" s="24">
        <v>6.84</v>
      </c>
      <c r="J35" s="24">
        <f t="shared" si="5"/>
        <v>6.7533333333333339</v>
      </c>
      <c r="K35" s="20" t="str">
        <f t="shared" si="6"/>
        <v>Trung bình khá</v>
      </c>
      <c r="L35" s="18"/>
    </row>
    <row r="36" spans="1:12" ht="25.5" customHeight="1">
      <c r="A36" s="4">
        <v>23</v>
      </c>
      <c r="B36" s="15" t="s">
        <v>20</v>
      </c>
      <c r="C36" s="16">
        <v>35973</v>
      </c>
      <c r="D36" s="17">
        <v>7</v>
      </c>
      <c r="E36" s="17">
        <v>8</v>
      </c>
      <c r="F36" s="17">
        <v>8</v>
      </c>
      <c r="G36" s="17"/>
      <c r="H36" s="24">
        <f t="shared" si="4"/>
        <v>7.666666666666667</v>
      </c>
      <c r="I36" s="24">
        <v>6.7</v>
      </c>
      <c r="J36" s="24">
        <f t="shared" si="5"/>
        <v>7.1833333333333336</v>
      </c>
      <c r="K36" s="20" t="str">
        <f t="shared" si="6"/>
        <v>Khá</v>
      </c>
      <c r="L36" s="18"/>
    </row>
    <row r="37" spans="1:12" ht="25.5" customHeight="1">
      <c r="A37" s="4">
        <v>24</v>
      </c>
      <c r="B37" s="15" t="s">
        <v>21</v>
      </c>
      <c r="C37" s="16">
        <v>35908</v>
      </c>
      <c r="D37" s="17">
        <v>7</v>
      </c>
      <c r="E37" s="17">
        <v>7</v>
      </c>
      <c r="F37" s="17">
        <v>7</v>
      </c>
      <c r="G37" s="17"/>
      <c r="H37" s="24">
        <f t="shared" si="4"/>
        <v>7</v>
      </c>
      <c r="I37" s="24">
        <v>6.71</v>
      </c>
      <c r="J37" s="24">
        <f t="shared" si="5"/>
        <v>6.8550000000000004</v>
      </c>
      <c r="K37" s="20" t="str">
        <f t="shared" si="6"/>
        <v>Trung bình khá</v>
      </c>
      <c r="L37" s="18"/>
    </row>
    <row r="38" spans="1:12" ht="25.5" customHeight="1">
      <c r="A38" s="4">
        <v>25</v>
      </c>
      <c r="B38" s="15" t="s">
        <v>22</v>
      </c>
      <c r="C38" s="16">
        <v>35972</v>
      </c>
      <c r="D38" s="17">
        <v>6.5</v>
      </c>
      <c r="E38" s="17">
        <v>8</v>
      </c>
      <c r="F38" s="17">
        <v>7</v>
      </c>
      <c r="G38" s="17"/>
      <c r="H38" s="24">
        <f t="shared" si="4"/>
        <v>7.166666666666667</v>
      </c>
      <c r="I38" s="24">
        <v>7.26</v>
      </c>
      <c r="J38" s="24">
        <f t="shared" si="5"/>
        <v>7.2133333333333329</v>
      </c>
      <c r="K38" s="20" t="str">
        <f t="shared" si="6"/>
        <v>Khá</v>
      </c>
      <c r="L38" s="18"/>
    </row>
    <row r="39" spans="1:12" ht="25.5" customHeight="1">
      <c r="A39" s="4">
        <v>26</v>
      </c>
      <c r="B39" s="15" t="s">
        <v>23</v>
      </c>
      <c r="C39" s="16">
        <v>35439</v>
      </c>
      <c r="D39" s="17">
        <v>7</v>
      </c>
      <c r="E39" s="17">
        <v>8</v>
      </c>
      <c r="F39" s="17">
        <v>8</v>
      </c>
      <c r="G39" s="17"/>
      <c r="H39" s="24">
        <f t="shared" si="4"/>
        <v>7.666666666666667</v>
      </c>
      <c r="I39" s="24">
        <v>7.28</v>
      </c>
      <c r="J39" s="24">
        <f t="shared" si="5"/>
        <v>7.4733333333333336</v>
      </c>
      <c r="K39" s="20" t="str">
        <f t="shared" si="6"/>
        <v>Khá</v>
      </c>
      <c r="L39" s="18"/>
    </row>
    <row r="40" spans="1:12" ht="25.5" customHeight="1">
      <c r="A40" s="4">
        <v>27</v>
      </c>
      <c r="B40" s="15" t="s">
        <v>24</v>
      </c>
      <c r="C40" s="16">
        <v>35463</v>
      </c>
      <c r="D40" s="17">
        <v>7.5</v>
      </c>
      <c r="E40" s="17">
        <v>8</v>
      </c>
      <c r="F40" s="17">
        <v>8</v>
      </c>
      <c r="G40" s="17"/>
      <c r="H40" s="24">
        <f t="shared" si="4"/>
        <v>7.833333333333333</v>
      </c>
      <c r="I40" s="24">
        <v>7.5</v>
      </c>
      <c r="J40" s="24">
        <f t="shared" si="5"/>
        <v>7.6666666666666661</v>
      </c>
      <c r="K40" s="20" t="str">
        <f t="shared" si="6"/>
        <v>Khá</v>
      </c>
      <c r="L40" s="18"/>
    </row>
    <row r="41" spans="1:12" ht="25.5" customHeight="1">
      <c r="A41" s="4">
        <v>28</v>
      </c>
      <c r="B41" s="15" t="s">
        <v>25</v>
      </c>
      <c r="C41" s="16">
        <v>36160</v>
      </c>
      <c r="D41" s="17">
        <v>8</v>
      </c>
      <c r="E41" s="17">
        <v>8</v>
      </c>
      <c r="F41" s="17">
        <v>8</v>
      </c>
      <c r="G41" s="17"/>
      <c r="H41" s="24">
        <f t="shared" si="4"/>
        <v>8</v>
      </c>
      <c r="I41" s="24">
        <v>7.38</v>
      </c>
      <c r="J41" s="24">
        <f t="shared" si="5"/>
        <v>7.6899999999999995</v>
      </c>
      <c r="K41" s="20" t="str">
        <f t="shared" si="6"/>
        <v>Khá</v>
      </c>
      <c r="L41" s="18"/>
    </row>
    <row r="42" spans="1:12" ht="25.5" customHeight="1">
      <c r="A42" s="4">
        <v>29</v>
      </c>
      <c r="B42" s="15" t="s">
        <v>26</v>
      </c>
      <c r="C42" s="16">
        <v>35710</v>
      </c>
      <c r="D42" s="17">
        <v>7</v>
      </c>
      <c r="E42" s="17">
        <v>8</v>
      </c>
      <c r="F42" s="17">
        <v>8</v>
      </c>
      <c r="G42" s="17"/>
      <c r="H42" s="24">
        <f t="shared" si="4"/>
        <v>7.666666666666667</v>
      </c>
      <c r="I42" s="24">
        <v>7.29</v>
      </c>
      <c r="J42" s="24">
        <f t="shared" si="5"/>
        <v>7.4783333333333335</v>
      </c>
      <c r="K42" s="20" t="str">
        <f t="shared" si="6"/>
        <v>Khá</v>
      </c>
      <c r="L42" s="18"/>
    </row>
    <row r="43" spans="1:12" ht="25.5" customHeight="1">
      <c r="A43" s="4">
        <v>30</v>
      </c>
      <c r="B43" s="15" t="s">
        <v>27</v>
      </c>
      <c r="C43" s="16">
        <v>35153</v>
      </c>
      <c r="D43" s="17">
        <v>8</v>
      </c>
      <c r="E43" s="17">
        <v>8</v>
      </c>
      <c r="F43" s="17">
        <v>8</v>
      </c>
      <c r="G43" s="17"/>
      <c r="H43" s="24">
        <f t="shared" si="4"/>
        <v>8</v>
      </c>
      <c r="I43" s="24">
        <v>7.39</v>
      </c>
      <c r="J43" s="24">
        <f t="shared" si="5"/>
        <v>7.6950000000000003</v>
      </c>
      <c r="K43" s="20" t="str">
        <f t="shared" si="6"/>
        <v>Khá</v>
      </c>
      <c r="L43" s="18"/>
    </row>
    <row r="44" spans="1:12" ht="25.5" customHeight="1">
      <c r="A44" s="4">
        <v>31</v>
      </c>
      <c r="B44" s="15" t="s">
        <v>28</v>
      </c>
      <c r="C44" s="16">
        <v>35920</v>
      </c>
      <c r="D44" s="17">
        <v>7</v>
      </c>
      <c r="E44" s="17">
        <v>8</v>
      </c>
      <c r="F44" s="17">
        <v>8</v>
      </c>
      <c r="G44" s="17"/>
      <c r="H44" s="24">
        <f t="shared" si="4"/>
        <v>7.666666666666667</v>
      </c>
      <c r="I44" s="24">
        <v>7.15</v>
      </c>
      <c r="J44" s="24">
        <f t="shared" si="5"/>
        <v>7.4083333333333332</v>
      </c>
      <c r="K44" s="20" t="str">
        <f t="shared" si="6"/>
        <v>Khá</v>
      </c>
      <c r="L44" s="18"/>
    </row>
    <row r="45" spans="1:12" ht="25.5" customHeight="1">
      <c r="A45" s="4">
        <v>32</v>
      </c>
      <c r="B45" s="15" t="s">
        <v>29</v>
      </c>
      <c r="C45" s="16">
        <v>35943</v>
      </c>
      <c r="D45" s="17">
        <v>6</v>
      </c>
      <c r="E45" s="17">
        <v>8</v>
      </c>
      <c r="F45" s="17">
        <v>8</v>
      </c>
      <c r="G45" s="17"/>
      <c r="H45" s="24">
        <f t="shared" si="4"/>
        <v>7.333333333333333</v>
      </c>
      <c r="I45" s="24">
        <v>7.07</v>
      </c>
      <c r="J45" s="24">
        <f t="shared" si="5"/>
        <v>7.2016666666666662</v>
      </c>
      <c r="K45" s="20" t="str">
        <f t="shared" si="6"/>
        <v>Khá</v>
      </c>
      <c r="L45" s="18"/>
    </row>
    <row r="46" spans="1:12" ht="25.5" customHeight="1">
      <c r="A46" s="4">
        <v>33</v>
      </c>
      <c r="B46" s="15" t="s">
        <v>30</v>
      </c>
      <c r="C46" s="16">
        <v>35778</v>
      </c>
      <c r="D46" s="17">
        <v>8</v>
      </c>
      <c r="E46" s="17">
        <v>8</v>
      </c>
      <c r="F46" s="17">
        <v>8</v>
      </c>
      <c r="G46" s="17"/>
      <c r="H46" s="24">
        <f t="shared" si="4"/>
        <v>8</v>
      </c>
      <c r="I46" s="24">
        <v>7.41</v>
      </c>
      <c r="J46" s="24">
        <f t="shared" si="5"/>
        <v>7.7050000000000001</v>
      </c>
      <c r="K46" s="20" t="str">
        <f t="shared" si="6"/>
        <v>Khá</v>
      </c>
      <c r="L46" s="18"/>
    </row>
    <row r="47" spans="1:12" ht="25.5" customHeight="1">
      <c r="A47" s="4">
        <v>34</v>
      </c>
      <c r="B47" s="15" t="s">
        <v>31</v>
      </c>
      <c r="C47" s="16">
        <v>36090</v>
      </c>
      <c r="D47" s="17">
        <v>7</v>
      </c>
      <c r="E47" s="17">
        <v>8</v>
      </c>
      <c r="F47" s="17">
        <v>8</v>
      </c>
      <c r="G47" s="17"/>
      <c r="H47" s="24">
        <f t="shared" si="4"/>
        <v>7.666666666666667</v>
      </c>
      <c r="I47" s="24">
        <v>7.09</v>
      </c>
      <c r="J47" s="24">
        <f t="shared" si="5"/>
        <v>7.3783333333333339</v>
      </c>
      <c r="K47" s="20" t="str">
        <f t="shared" si="6"/>
        <v>Khá</v>
      </c>
      <c r="L47" s="18"/>
    </row>
    <row r="48" spans="1:12" ht="25.5" customHeight="1">
      <c r="A48" s="4">
        <v>35</v>
      </c>
      <c r="B48" s="15" t="s">
        <v>32</v>
      </c>
      <c r="C48" s="16">
        <v>35747</v>
      </c>
      <c r="D48" s="17">
        <v>7</v>
      </c>
      <c r="E48" s="17">
        <v>8</v>
      </c>
      <c r="F48" s="17">
        <v>8</v>
      </c>
      <c r="G48" s="17"/>
      <c r="H48" s="24">
        <f t="shared" si="4"/>
        <v>7.666666666666667</v>
      </c>
      <c r="I48" s="24">
        <v>7.14</v>
      </c>
      <c r="J48" s="24">
        <f t="shared" si="5"/>
        <v>7.4033333333333333</v>
      </c>
      <c r="K48" s="20" t="str">
        <f t="shared" si="6"/>
        <v>Khá</v>
      </c>
      <c r="L48" s="18"/>
    </row>
    <row r="49" spans="1:12" ht="25.5" customHeight="1">
      <c r="A49" s="4">
        <v>36</v>
      </c>
      <c r="B49" s="15" t="s">
        <v>33</v>
      </c>
      <c r="C49" s="16">
        <v>35363</v>
      </c>
      <c r="D49" s="17">
        <v>6</v>
      </c>
      <c r="E49" s="17">
        <v>8</v>
      </c>
      <c r="F49" s="17">
        <v>8</v>
      </c>
      <c r="G49" s="17"/>
      <c r="H49" s="24">
        <f t="shared" si="4"/>
        <v>7.333333333333333</v>
      </c>
      <c r="I49" s="24">
        <v>6.65</v>
      </c>
      <c r="J49" s="24">
        <v>7</v>
      </c>
      <c r="K49" s="20" t="str">
        <f t="shared" si="6"/>
        <v>Khá</v>
      </c>
      <c r="L49" s="18"/>
    </row>
    <row r="50" spans="1:12" ht="25.5" customHeight="1">
      <c r="A50" s="4">
        <v>37</v>
      </c>
      <c r="B50" s="15" t="s">
        <v>34</v>
      </c>
      <c r="C50" s="16">
        <v>35787</v>
      </c>
      <c r="D50" s="17">
        <v>6</v>
      </c>
      <c r="E50" s="17">
        <v>8</v>
      </c>
      <c r="F50" s="17">
        <v>8</v>
      </c>
      <c r="G50" s="17"/>
      <c r="H50" s="24">
        <f t="shared" si="4"/>
        <v>7.333333333333333</v>
      </c>
      <c r="I50" s="24">
        <v>7.02</v>
      </c>
      <c r="J50" s="24">
        <f t="shared" si="5"/>
        <v>7.1766666666666659</v>
      </c>
      <c r="K50" s="20" t="str">
        <f t="shared" si="6"/>
        <v>Khá</v>
      </c>
      <c r="L50" s="18"/>
    </row>
    <row r="51" spans="1:12" ht="25.5" customHeight="1">
      <c r="A51" s="4">
        <v>38</v>
      </c>
      <c r="B51" s="15" t="s">
        <v>35</v>
      </c>
      <c r="C51" s="16">
        <v>34584</v>
      </c>
      <c r="D51" s="17">
        <v>8</v>
      </c>
      <c r="E51" s="17">
        <v>8</v>
      </c>
      <c r="F51" s="17">
        <v>8</v>
      </c>
      <c r="G51" s="17"/>
      <c r="H51" s="24">
        <f t="shared" si="4"/>
        <v>8</v>
      </c>
      <c r="I51" s="24">
        <v>7.45</v>
      </c>
      <c r="J51" s="24">
        <f t="shared" si="5"/>
        <v>7.7249999999999996</v>
      </c>
      <c r="K51" s="20" t="str">
        <f t="shared" si="6"/>
        <v>Khá</v>
      </c>
      <c r="L51" s="18"/>
    </row>
    <row r="52" spans="1:12" ht="25.5" customHeight="1">
      <c r="A52" s="13">
        <v>39</v>
      </c>
      <c r="B52" s="11" t="s">
        <v>36</v>
      </c>
      <c r="C52" s="12">
        <v>34645</v>
      </c>
      <c r="D52" s="13">
        <v>8</v>
      </c>
      <c r="E52" s="13">
        <v>9</v>
      </c>
      <c r="F52" s="13">
        <v>9</v>
      </c>
      <c r="G52" s="13"/>
      <c r="H52" s="24">
        <f t="shared" si="4"/>
        <v>8.6666666666666661</v>
      </c>
      <c r="I52" s="24">
        <v>7.81</v>
      </c>
      <c r="J52" s="24">
        <f t="shared" si="5"/>
        <v>8.2383333333333333</v>
      </c>
      <c r="K52" s="20" t="str">
        <f t="shared" si="6"/>
        <v>Giỏi</v>
      </c>
      <c r="L52" s="34"/>
    </row>
    <row r="53" spans="1:12" ht="25.5" customHeight="1">
      <c r="A53" s="33">
        <v>40</v>
      </c>
      <c r="B53" s="39" t="s">
        <v>59</v>
      </c>
      <c r="C53" s="40">
        <v>35323</v>
      </c>
      <c r="D53" s="33">
        <v>7</v>
      </c>
      <c r="E53" s="33">
        <v>8</v>
      </c>
      <c r="F53" s="33">
        <v>8</v>
      </c>
      <c r="G53" s="33"/>
      <c r="H53" s="45">
        <f t="shared" si="4"/>
        <v>7.666666666666667</v>
      </c>
      <c r="I53" s="43">
        <v>7.07</v>
      </c>
      <c r="J53" s="45">
        <f t="shared" si="5"/>
        <v>7.3683333333333341</v>
      </c>
      <c r="K53" s="35" t="str">
        <f t="shared" si="6"/>
        <v>Khá</v>
      </c>
      <c r="L53" s="37" t="s">
        <v>62</v>
      </c>
    </row>
    <row r="54" spans="1:12" ht="25.5" customHeight="1">
      <c r="A54" s="27">
        <v>41</v>
      </c>
      <c r="B54" s="41" t="s">
        <v>60</v>
      </c>
      <c r="C54" s="42">
        <v>35543</v>
      </c>
      <c r="D54" s="27">
        <v>8</v>
      </c>
      <c r="E54" s="27">
        <v>8</v>
      </c>
      <c r="F54" s="27">
        <v>8</v>
      </c>
      <c r="G54" s="27"/>
      <c r="H54" s="36">
        <f t="shared" si="4"/>
        <v>8</v>
      </c>
      <c r="I54" s="44">
        <v>7.04</v>
      </c>
      <c r="J54" s="46">
        <f t="shared" si="5"/>
        <v>7.52</v>
      </c>
      <c r="K54" s="36" t="str">
        <f t="shared" si="6"/>
        <v>Khá</v>
      </c>
      <c r="L54" s="38" t="s">
        <v>62</v>
      </c>
    </row>
    <row r="56" spans="1:12">
      <c r="B56" s="49" t="s">
        <v>61</v>
      </c>
    </row>
    <row r="57" spans="1:12">
      <c r="I57" s="62" t="s">
        <v>70</v>
      </c>
      <c r="J57" s="62"/>
      <c r="K57" s="62"/>
      <c r="L57" s="62"/>
    </row>
    <row r="58" spans="1:12">
      <c r="B58" s="53" t="s">
        <v>67</v>
      </c>
      <c r="D58" s="60" t="s">
        <v>64</v>
      </c>
      <c r="E58" s="60"/>
      <c r="F58" s="60"/>
      <c r="G58" s="60"/>
      <c r="I58" s="60" t="s">
        <v>63</v>
      </c>
      <c r="J58" s="60"/>
      <c r="K58" s="60"/>
      <c r="L58" s="60"/>
    </row>
    <row r="63" spans="1:12" ht="30" customHeight="1">
      <c r="A63" s="48"/>
      <c r="B63" s="48"/>
      <c r="C63" s="48"/>
      <c r="D63" s="61" t="s">
        <v>66</v>
      </c>
      <c r="E63" s="61"/>
      <c r="F63" s="61"/>
      <c r="G63" s="61"/>
      <c r="H63" s="48"/>
      <c r="I63" s="63" t="s">
        <v>65</v>
      </c>
      <c r="J63" s="63"/>
      <c r="K63" s="63"/>
      <c r="L63" s="63"/>
    </row>
  </sheetData>
  <mergeCells count="23">
    <mergeCell ref="A5:L5"/>
    <mergeCell ref="A6:L6"/>
    <mergeCell ref="K9:K10"/>
    <mergeCell ref="L9:L10"/>
    <mergeCell ref="H9:H10"/>
    <mergeCell ref="I9:I10"/>
    <mergeCell ref="A9:A10"/>
    <mergeCell ref="B9:B10"/>
    <mergeCell ref="C9:C10"/>
    <mergeCell ref="J9:J10"/>
    <mergeCell ref="A1:D1"/>
    <mergeCell ref="A2:D2"/>
    <mergeCell ref="G1:L1"/>
    <mergeCell ref="G2:L2"/>
    <mergeCell ref="A4:L4"/>
    <mergeCell ref="A12:L12"/>
    <mergeCell ref="A19:L19"/>
    <mergeCell ref="D9:G9"/>
    <mergeCell ref="D58:G58"/>
    <mergeCell ref="D63:G63"/>
    <mergeCell ref="I57:L57"/>
    <mergeCell ref="I58:L58"/>
    <mergeCell ref="I63:L63"/>
  </mergeCells>
  <printOptions horizontalCentered="1"/>
  <pageMargins left="0.20833333333333334" right="0.20833333333333334" top="0.36" bottom="0.46" header="0.20833333333333334" footer="0.2083333333333333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2"/>
  <sheetViews>
    <sheetView tabSelected="1" zoomScale="70" zoomScaleNormal="70" workbookViewId="0">
      <pane xSplit="3" ySplit="10" topLeftCell="D11" activePane="bottomRight" state="frozen"/>
      <selection pane="topRight" activeCell="F1" sqref="F1"/>
      <selection pane="bottomLeft" activeCell="A6" sqref="A6"/>
      <selection pane="bottomRight" activeCell="F7" sqref="F7"/>
    </sheetView>
  </sheetViews>
  <sheetFormatPr defaultRowHeight="16.5"/>
  <cols>
    <col min="1" max="1" width="7.140625" style="3" customWidth="1"/>
    <col min="2" max="2" width="30.5703125" style="3" customWidth="1"/>
    <col min="3" max="3" width="17.5703125" style="3" customWidth="1"/>
    <col min="4" max="4" width="11.85546875" style="3" customWidth="1"/>
    <col min="5" max="6" width="12.85546875" style="3" customWidth="1"/>
    <col min="7" max="7" width="10.5703125" style="3" customWidth="1"/>
    <col min="8" max="10" width="13" style="3" customWidth="1"/>
    <col min="11" max="11" width="19.7109375" style="3" customWidth="1"/>
    <col min="12" max="12" width="16.42578125" style="3" customWidth="1"/>
    <col min="13" max="16384" width="9.140625" style="3"/>
  </cols>
  <sheetData>
    <row r="1" spans="1:21" s="21" customFormat="1" ht="15.75">
      <c r="A1" s="64" t="s">
        <v>53</v>
      </c>
      <c r="B1" s="64"/>
      <c r="C1" s="64"/>
      <c r="D1" s="64"/>
      <c r="E1" s="1"/>
      <c r="F1" s="1"/>
      <c r="G1" s="64" t="s">
        <v>54</v>
      </c>
      <c r="H1" s="64"/>
      <c r="I1" s="64"/>
      <c r="J1" s="64"/>
      <c r="K1" s="64"/>
      <c r="L1" s="64"/>
      <c r="M1" s="1"/>
      <c r="N1" s="1"/>
      <c r="O1" s="1"/>
      <c r="P1" s="1"/>
      <c r="Q1" s="1"/>
      <c r="R1" s="1"/>
      <c r="S1" s="1"/>
      <c r="T1" s="1"/>
      <c r="U1" s="1"/>
    </row>
    <row r="2" spans="1:21" s="21" customFormat="1" ht="36.75" customHeight="1">
      <c r="A2" s="65" t="s">
        <v>56</v>
      </c>
      <c r="B2" s="66"/>
      <c r="C2" s="66"/>
      <c r="D2" s="66"/>
      <c r="E2" s="2"/>
      <c r="F2" s="2"/>
      <c r="G2" s="66" t="s">
        <v>55</v>
      </c>
      <c r="H2" s="66"/>
      <c r="I2" s="66"/>
      <c r="J2" s="66"/>
      <c r="K2" s="66"/>
      <c r="L2" s="66"/>
      <c r="M2" s="2"/>
      <c r="N2" s="2"/>
      <c r="O2" s="2"/>
      <c r="P2" s="2"/>
      <c r="Q2" s="2"/>
      <c r="R2" s="2"/>
      <c r="S2" s="2"/>
      <c r="T2" s="2"/>
      <c r="U2" s="2"/>
    </row>
    <row r="4" spans="1:21" ht="21" customHeight="1">
      <c r="A4" s="67" t="s">
        <v>57</v>
      </c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21" ht="18.75">
      <c r="A5" s="67" t="s">
        <v>72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</row>
    <row r="6" spans="1:21" ht="32.25" customHeight="1">
      <c r="A6" s="68" t="s">
        <v>73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</row>
    <row r="9" spans="1:21" ht="30" customHeight="1">
      <c r="A9" s="80" t="s">
        <v>0</v>
      </c>
      <c r="B9" s="80" t="s">
        <v>1</v>
      </c>
      <c r="C9" s="80" t="s">
        <v>2</v>
      </c>
      <c r="D9" s="80" t="s">
        <v>39</v>
      </c>
      <c r="E9" s="80"/>
      <c r="F9" s="80"/>
      <c r="G9" s="80"/>
      <c r="H9" s="80" t="s">
        <v>40</v>
      </c>
      <c r="I9" s="80" t="s">
        <v>3</v>
      </c>
      <c r="J9" s="80" t="s">
        <v>42</v>
      </c>
      <c r="K9" s="80" t="s">
        <v>43</v>
      </c>
      <c r="L9" s="80" t="s">
        <v>68</v>
      </c>
    </row>
    <row r="10" spans="1:21" ht="41.25" customHeight="1">
      <c r="A10" s="80"/>
      <c r="B10" s="81"/>
      <c r="C10" s="81"/>
      <c r="D10" s="22" t="s">
        <v>37</v>
      </c>
      <c r="E10" s="22" t="s">
        <v>44</v>
      </c>
      <c r="F10" s="22" t="s">
        <v>38</v>
      </c>
      <c r="G10" s="22" t="s">
        <v>45</v>
      </c>
      <c r="H10" s="80"/>
      <c r="I10" s="80"/>
      <c r="J10" s="80"/>
      <c r="K10" s="81"/>
      <c r="L10" s="81"/>
    </row>
    <row r="11" spans="1:21" ht="21.75" customHeight="1">
      <c r="A11" s="26">
        <v>1</v>
      </c>
      <c r="B11" s="26">
        <v>2</v>
      </c>
      <c r="C11" s="26">
        <v>3</v>
      </c>
      <c r="D11" s="26">
        <v>4</v>
      </c>
      <c r="E11" s="26">
        <v>5</v>
      </c>
      <c r="F11" s="26">
        <v>6</v>
      </c>
      <c r="G11" s="26">
        <v>7</v>
      </c>
      <c r="H11" s="26">
        <v>8</v>
      </c>
      <c r="I11" s="26">
        <v>9</v>
      </c>
      <c r="J11" s="26">
        <v>10</v>
      </c>
      <c r="K11" s="26">
        <v>11</v>
      </c>
      <c r="L11" s="26">
        <v>12</v>
      </c>
    </row>
    <row r="12" spans="1:21" ht="25.5" customHeight="1">
      <c r="A12" s="82" t="s">
        <v>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</row>
    <row r="13" spans="1:21" ht="25.5" customHeight="1">
      <c r="A13" s="22">
        <v>1</v>
      </c>
      <c r="B13" s="83" t="s">
        <v>78</v>
      </c>
      <c r="C13" s="84" t="s">
        <v>79</v>
      </c>
      <c r="D13" s="22">
        <v>7</v>
      </c>
      <c r="E13" s="22">
        <v>7</v>
      </c>
      <c r="F13" s="22">
        <v>7</v>
      </c>
      <c r="G13" s="77"/>
      <c r="H13" s="78">
        <f>AVERAGE(D13:F13)</f>
        <v>7</v>
      </c>
      <c r="I13" s="78">
        <v>6.98</v>
      </c>
      <c r="J13" s="78">
        <f>(H13+I13)/2</f>
        <v>6.99</v>
      </c>
      <c r="K13" s="79" t="s">
        <v>77</v>
      </c>
      <c r="L13" s="77"/>
    </row>
    <row r="15" spans="1:21">
      <c r="B15" s="49" t="s">
        <v>74</v>
      </c>
    </row>
    <row r="16" spans="1:21">
      <c r="I16" s="62" t="s">
        <v>75</v>
      </c>
      <c r="J16" s="62"/>
      <c r="K16" s="62"/>
      <c r="L16" s="62"/>
    </row>
    <row r="17" spans="1:12">
      <c r="B17" s="53"/>
      <c r="D17" s="60" t="s">
        <v>64</v>
      </c>
      <c r="E17" s="60"/>
      <c r="F17" s="60"/>
      <c r="G17" s="60"/>
      <c r="I17" s="60" t="s">
        <v>63</v>
      </c>
      <c r="J17" s="60"/>
      <c r="K17" s="60"/>
      <c r="L17" s="60"/>
    </row>
    <row r="22" spans="1:12" ht="30" customHeight="1">
      <c r="A22" s="48"/>
      <c r="B22" s="48"/>
      <c r="C22" s="48"/>
      <c r="D22" s="61" t="s">
        <v>66</v>
      </c>
      <c r="E22" s="61"/>
      <c r="F22" s="61"/>
      <c r="G22" s="61"/>
      <c r="H22" s="48"/>
      <c r="I22" s="63" t="s">
        <v>76</v>
      </c>
      <c r="J22" s="63"/>
      <c r="K22" s="63"/>
      <c r="L22" s="63"/>
    </row>
  </sheetData>
  <mergeCells count="22">
    <mergeCell ref="I17:L17"/>
    <mergeCell ref="A5:L5"/>
    <mergeCell ref="A1:D1"/>
    <mergeCell ref="G1:L1"/>
    <mergeCell ref="A2:D2"/>
    <mergeCell ref="G2:L2"/>
    <mergeCell ref="A4:L4"/>
    <mergeCell ref="D22:G22"/>
    <mergeCell ref="I22:L22"/>
    <mergeCell ref="A6:L6"/>
    <mergeCell ref="A9:A10"/>
    <mergeCell ref="B9:B10"/>
    <mergeCell ref="C9:C10"/>
    <mergeCell ref="D9:G9"/>
    <mergeCell ref="H9:H10"/>
    <mergeCell ref="I9:I10"/>
    <mergeCell ref="J9:J10"/>
    <mergeCell ref="K9:K10"/>
    <mergeCell ref="L9:L10"/>
    <mergeCell ref="A12:L12"/>
    <mergeCell ref="I16:L16"/>
    <mergeCell ref="D17:G17"/>
  </mergeCells>
  <printOptions horizontalCentered="1"/>
  <pageMargins left="0.20833333333333334" right="0.20833333333333334" top="0.36" bottom="0.46" header="0.20833333333333334" footer="0.2083333333333333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43ML</vt:lpstr>
      <vt:lpstr>43ML bb</vt:lpstr>
      <vt:lpstr>Sheet1</vt:lpstr>
      <vt:lpstr>Sheet2</vt:lpstr>
      <vt:lpstr>Sheet3</vt:lpstr>
      <vt:lpstr>'43ML'!Print_Titles</vt:lpstr>
      <vt:lpstr>'43ML bb'!Print_Titles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daotao.nhungntt</dc:creator>
  <cp:lastModifiedBy>daotao.thanhhn</cp:lastModifiedBy>
  <cp:lastPrinted>2019-02-27T09:58:50Z</cp:lastPrinted>
  <dcterms:created xsi:type="dcterms:W3CDTF">2018-06-29T04:27:41Z</dcterms:created>
  <dcterms:modified xsi:type="dcterms:W3CDTF">2019-02-27T10:00:14Z</dcterms:modified>
</cp:coreProperties>
</file>